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" i="1" l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<sst xmlns="http://schemas.openxmlformats.org/spreadsheetml/2006/main" count="56" uniqueCount="19">
  <si>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</si>
  <si>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</si>
  <si>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</si>
  <si>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</si>
  <si>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</si>
  <si>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</si>
  <si>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</si>
  <si>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</si>
  <si>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</si>
  <si>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</si>
  <si>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</si>
  <si>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pSO168</t>
  </si>
  <si>
    <t>F18C</t>
  </si>
  <si>
    <t>pSO134</t>
  </si>
  <si>
    <t>K24C</t>
  </si>
  <si>
    <t>pSO136</t>
  </si>
  <si>
    <t>Cys-less</t>
  </si>
  <si>
    <t>Ratios</t>
  </si>
  <si>
    <t>figure supplement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</si>
</sst>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0" fillId="0" borderId="6" xfId="0" applyBorder="1"/>
    <xf numFmtId="0" fontId="0" fillId="0" borderId="8" xfId="0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6" fillId="0" borderId="6" xfId="0" applyFont="1" applyBorder="1"/>
    <xf numFmtId="0" fontId="6" fillId="0" borderId="9" xfId="0" applyFont="1" applyBorder="1"/>
    <xf numFmtId="0" fontId="0" fillId="0" borderId="9" xfId="0" applyBorder="1"/>
    <xf numFmtId="0" fontId="0" fillId="0" borderId="10" xfId="0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7" xfId="0" applyBorder="1"/>
    <xf numFmtId="0" fontId="0" fillId="0" borderId="9" xfId="0" applyBorder="1" applyAlignment="1">
      <alignment horizontal="left"/>
    </xf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tabSelected="1" topLeftCell="F1" workbookViewId="0">
      <selection activeCell="D24" sqref="D24"/>
    </sheetView>
  </sheetViews>
  <sheetFormatPr defaultRowHeight="15" x14ac:dyDescent="0.25"/>
  <sheetData>
    <row r="1" spans="1:34" ht="21" x14ac:dyDescent="0.35">
      <c r="A1" s="1" t="s">
        <v>18</v>
      </c>
      <c r="B1" s="1"/>
      <c r="C1" s="1"/>
    </row>
    <row r="2" spans="1:34" ht="21" x14ac:dyDescent="0.35">
      <c r="A2" s="1"/>
      <c r="B2" s="1"/>
      <c r="C2" s="2" t="s">
        <v>0</v>
      </c>
      <c r="D2" s="3"/>
      <c r="E2" s="3"/>
      <c r="F2" s="3"/>
      <c r="G2" s="3"/>
      <c r="H2" s="3"/>
      <c r="I2" s="3"/>
      <c r="J2" s="4"/>
      <c r="K2" s="2" t="s">
        <v>1</v>
      </c>
      <c r="L2" s="3"/>
      <c r="M2" s="3"/>
      <c r="N2" s="3"/>
      <c r="O2" s="3"/>
      <c r="P2" s="3"/>
      <c r="Q2" s="3"/>
      <c r="R2" s="4"/>
      <c r="S2" s="5" t="s">
        <v>2</v>
      </c>
      <c r="T2" s="6"/>
      <c r="U2" s="6"/>
      <c r="V2" s="6"/>
      <c r="W2" s="6"/>
      <c r="X2" s="6"/>
      <c r="Y2" s="6"/>
      <c r="Z2" s="7"/>
      <c r="AA2" s="8" t="s">
        <v>3</v>
      </c>
      <c r="AB2" s="6"/>
      <c r="AC2" s="6"/>
      <c r="AD2" s="6"/>
      <c r="AE2" s="6"/>
      <c r="AF2" s="6"/>
      <c r="AG2" s="6"/>
      <c r="AH2" s="7"/>
    </row>
    <row r="3" spans="1:34" ht="18.75" x14ac:dyDescent="0.3">
      <c r="C3" s="2" t="s">
        <v>4</v>
      </c>
      <c r="D3" s="3"/>
      <c r="E3" s="3"/>
      <c r="F3" s="4"/>
      <c r="G3" s="2" t="s">
        <v>5</v>
      </c>
      <c r="H3" s="3"/>
      <c r="I3" s="3"/>
      <c r="J3" s="9"/>
      <c r="K3" s="2" t="s">
        <v>4</v>
      </c>
      <c r="L3" s="3"/>
      <c r="M3" s="3"/>
      <c r="N3" s="4"/>
      <c r="O3" s="2" t="s">
        <v>5</v>
      </c>
      <c r="P3" s="3"/>
      <c r="Q3" s="3"/>
      <c r="R3" s="4"/>
      <c r="S3" s="5" t="s">
        <v>4</v>
      </c>
      <c r="T3" s="6"/>
      <c r="U3" s="6"/>
      <c r="V3" s="7"/>
      <c r="W3" s="8" t="s">
        <v>5</v>
      </c>
      <c r="X3" s="6"/>
      <c r="Y3" s="6"/>
      <c r="Z3" s="7"/>
      <c r="AA3" s="8" t="s">
        <v>4</v>
      </c>
      <c r="AB3" s="6"/>
      <c r="AC3" s="6"/>
      <c r="AD3" s="7"/>
      <c r="AE3" s="8" t="s">
        <v>5</v>
      </c>
      <c r="AF3" s="6"/>
      <c r="AG3" s="6"/>
      <c r="AH3" s="7"/>
    </row>
    <row r="4" spans="1:34" ht="18.75" x14ac:dyDescent="0.3">
      <c r="A4" s="10" t="s">
        <v>6</v>
      </c>
      <c r="B4" s="10"/>
      <c r="C4" s="11" t="s">
        <v>7</v>
      </c>
      <c r="D4" s="12" t="s">
        <v>8</v>
      </c>
      <c r="E4" s="12" t="s">
        <v>9</v>
      </c>
      <c r="F4" s="13" t="s">
        <v>10</v>
      </c>
      <c r="G4" s="11" t="s">
        <v>7</v>
      </c>
      <c r="H4" s="12" t="s">
        <v>8</v>
      </c>
      <c r="I4" s="12" t="s">
        <v>9</v>
      </c>
      <c r="J4" s="13" t="s">
        <v>10</v>
      </c>
      <c r="K4" s="12" t="s">
        <v>7</v>
      </c>
      <c r="L4" s="12" t="s">
        <v>8</v>
      </c>
      <c r="M4" s="12" t="s">
        <v>9</v>
      </c>
      <c r="N4" s="13" t="s">
        <v>10</v>
      </c>
      <c r="O4" s="11" t="s">
        <v>7</v>
      </c>
      <c r="P4" s="12" t="s">
        <v>8</v>
      </c>
      <c r="Q4" s="12" t="s">
        <v>9</v>
      </c>
      <c r="R4" s="13" t="s">
        <v>10</v>
      </c>
      <c r="S4" s="14" t="s">
        <v>7</v>
      </c>
      <c r="T4" s="15" t="s">
        <v>8</v>
      </c>
      <c r="U4" s="15" t="s">
        <v>9</v>
      </c>
      <c r="V4" s="16" t="s">
        <v>10</v>
      </c>
      <c r="W4" s="14" t="s">
        <v>7</v>
      </c>
      <c r="X4" s="15" t="s">
        <v>8</v>
      </c>
      <c r="Y4" s="15" t="s">
        <v>9</v>
      </c>
      <c r="Z4" s="16" t="s">
        <v>10</v>
      </c>
      <c r="AA4" s="14" t="s">
        <v>7</v>
      </c>
      <c r="AB4" s="15" t="s">
        <v>8</v>
      </c>
      <c r="AC4" s="15" t="s">
        <v>9</v>
      </c>
      <c r="AD4" s="16" t="s">
        <v>10</v>
      </c>
      <c r="AE4" s="14" t="s">
        <v>7</v>
      </c>
      <c r="AF4" s="15" t="s">
        <v>8</v>
      </c>
      <c r="AG4" s="15" t="s">
        <v>9</v>
      </c>
      <c r="AH4" s="16" t="s">
        <v>10</v>
      </c>
    </row>
    <row r="5" spans="1:34" ht="15.75" x14ac:dyDescent="0.25">
      <c r="A5" s="17" t="s">
        <v>11</v>
      </c>
      <c r="B5" s="18" t="s">
        <v>12</v>
      </c>
      <c r="C5" s="19">
        <v>1569498</v>
      </c>
      <c r="D5" s="19">
        <v>3221841</v>
      </c>
      <c r="E5" s="19">
        <v>565677</v>
      </c>
      <c r="F5" s="20">
        <f>(C5/(D5+E5+C5))</f>
        <v>0.29297989776397904</v>
      </c>
      <c r="G5" s="19">
        <v>1636778</v>
      </c>
      <c r="H5" s="19">
        <v>4555870</v>
      </c>
      <c r="I5" s="19">
        <v>1321628</v>
      </c>
      <c r="J5" s="20">
        <f>(G5/(H5+I5+G5))</f>
        <v>0.21782244889594155</v>
      </c>
      <c r="K5" s="19">
        <v>1968660</v>
      </c>
      <c r="L5" s="19">
        <v>2564200</v>
      </c>
      <c r="M5" s="19">
        <v>461380</v>
      </c>
      <c r="N5" s="20">
        <f>(K5/(L5+M5+K5))</f>
        <v>0.39418610238995322</v>
      </c>
      <c r="O5" s="19">
        <v>2001186</v>
      </c>
      <c r="P5" s="19">
        <v>3865884</v>
      </c>
      <c r="Q5" s="19">
        <v>1085018</v>
      </c>
      <c r="R5" s="20">
        <f>(O5/(P5+Q5+O5))</f>
        <v>0.28785395121580737</v>
      </c>
      <c r="S5" s="19">
        <v>2843100</v>
      </c>
      <c r="T5" s="19">
        <v>2850440</v>
      </c>
      <c r="U5" s="19">
        <v>560520</v>
      </c>
      <c r="V5" s="20">
        <f>(S5/(T5+U5+S5))</f>
        <v>0.4546006913908725</v>
      </c>
      <c r="W5" s="19">
        <v>3585920</v>
      </c>
      <c r="X5" s="19">
        <v>5243740</v>
      </c>
      <c r="Y5" s="19">
        <v>440660</v>
      </c>
      <c r="Z5" s="20">
        <f>(W5/(X5+Y5+W5))</f>
        <v>0.38681728354576755</v>
      </c>
      <c r="AA5" s="19">
        <v>2832240</v>
      </c>
      <c r="AB5" s="19">
        <v>2550460</v>
      </c>
      <c r="AC5" s="19">
        <v>619000</v>
      </c>
      <c r="AD5" s="20">
        <f>(AA5/(AB5+AC5+AA5))</f>
        <v>0.47190629321692185</v>
      </c>
      <c r="AE5" s="19">
        <v>3757687</v>
      </c>
      <c r="AF5" s="19">
        <v>2838638</v>
      </c>
      <c r="AG5" s="19">
        <v>396359</v>
      </c>
      <c r="AH5" s="21">
        <f>(AE5/(AF5+AG5+AE5))</f>
        <v>0.53737406123314024</v>
      </c>
    </row>
    <row r="6" spans="1:34" ht="15.75" x14ac:dyDescent="0.25">
      <c r="A6" s="22" t="s">
        <v>13</v>
      </c>
      <c r="B6" s="23" t="s">
        <v>14</v>
      </c>
      <c r="C6" s="19">
        <v>5999048</v>
      </c>
      <c r="D6" s="19">
        <v>3268804</v>
      </c>
      <c r="E6" s="19">
        <v>317130</v>
      </c>
      <c r="F6" s="21">
        <f>(C6/(D6+E6+C6))</f>
        <v>0.62587994427115257</v>
      </c>
      <c r="G6" s="19">
        <v>2019930</v>
      </c>
      <c r="H6" s="19">
        <v>2019908</v>
      </c>
      <c r="I6" s="19">
        <v>596376</v>
      </c>
      <c r="J6" s="21">
        <f>(G6/(H6+I6+G6))</f>
        <v>0.4356852379980734</v>
      </c>
      <c r="K6" s="19">
        <v>4294950</v>
      </c>
      <c r="L6" s="19">
        <v>2484020</v>
      </c>
      <c r="M6" s="19">
        <v>304634</v>
      </c>
      <c r="N6" s="21">
        <f>(K6/(L6+M6+K6))</f>
        <v>0.60632271369206969</v>
      </c>
      <c r="O6" s="19">
        <v>1321298</v>
      </c>
      <c r="P6" s="19">
        <v>1609608</v>
      </c>
      <c r="Q6" s="19">
        <v>272448</v>
      </c>
      <c r="R6" s="21">
        <f>(O6/(P6+Q6+O6))</f>
        <v>0.41247330142094818</v>
      </c>
      <c r="S6" s="19">
        <v>6016032</v>
      </c>
      <c r="T6" s="19">
        <v>2569248</v>
      </c>
      <c r="U6" s="19">
        <v>468512</v>
      </c>
      <c r="V6" s="21">
        <f>(S6/(T6+U6+S6))</f>
        <v>0.66447649780335138</v>
      </c>
      <c r="W6" s="19">
        <v>3772820</v>
      </c>
      <c r="X6" s="19">
        <v>3028540</v>
      </c>
      <c r="Y6" s="19">
        <v>231700</v>
      </c>
      <c r="Z6" s="21">
        <f>(W6/(X6+Y6+W6))</f>
        <v>0.53644075267380065</v>
      </c>
      <c r="AA6" s="19">
        <v>6762426</v>
      </c>
      <c r="AB6" s="19">
        <v>3167076</v>
      </c>
      <c r="AC6" s="19">
        <v>543862</v>
      </c>
      <c r="AD6" s="21">
        <f>(AA6/(AB6+AC6+AA6))</f>
        <v>0.64567850406039551</v>
      </c>
      <c r="AE6" s="19">
        <v>4127959</v>
      </c>
      <c r="AF6" s="19">
        <v>2506119</v>
      </c>
      <c r="AG6" s="19">
        <v>443004</v>
      </c>
      <c r="AH6" s="21">
        <f>(AE6/(AF6+AG6+AE6))</f>
        <v>0.5832854557853081</v>
      </c>
    </row>
    <row r="7" spans="1:34" ht="15.75" x14ac:dyDescent="0.25">
      <c r="A7" s="22" t="s">
        <v>15</v>
      </c>
      <c r="B7" s="23" t="s">
        <v>16</v>
      </c>
      <c r="C7" s="19">
        <v>65670</v>
      </c>
      <c r="D7" s="19">
        <v>8439882</v>
      </c>
      <c r="E7" s="19">
        <v>4699508</v>
      </c>
      <c r="F7" s="21">
        <f>(C7/(D7+E7+C7))</f>
        <v>4.9730936474351502E-3</v>
      </c>
      <c r="G7" s="19">
        <v>53333</v>
      </c>
      <c r="H7" s="19">
        <v>4981572</v>
      </c>
      <c r="I7" s="19">
        <v>3556648</v>
      </c>
      <c r="J7" s="21">
        <f t="shared" ref="J7" si="0">(G7/(H7+I7+G7))</f>
        <v>6.2076087990145671E-3</v>
      </c>
      <c r="K7" s="19">
        <v>363000</v>
      </c>
      <c r="L7" s="19">
        <v>5563448</v>
      </c>
      <c r="M7" s="19">
        <v>4035196</v>
      </c>
      <c r="N7" s="21">
        <f t="shared" ref="N7" si="1">(K7/(L7+M7+K7))</f>
        <v>3.6439768375581383E-2</v>
      </c>
      <c r="O7" s="19">
        <v>49412</v>
      </c>
      <c r="P7" s="19">
        <v>6801520</v>
      </c>
      <c r="Q7" s="19">
        <v>3336124</v>
      </c>
      <c r="R7" s="21">
        <f t="shared" ref="R7" si="2">(O7/(P7+Q7+O7))</f>
        <v>4.850469065841986E-3</v>
      </c>
      <c r="S7" s="19">
        <v>25830</v>
      </c>
      <c r="T7" s="19">
        <v>5983131</v>
      </c>
      <c r="U7" s="19">
        <v>1128645</v>
      </c>
      <c r="V7" s="21">
        <f t="shared" ref="V7" si="3">(S7/(T7+U7+S7))</f>
        <v>3.6188604414421305E-3</v>
      </c>
      <c r="W7" s="19">
        <v>202426</v>
      </c>
      <c r="X7" s="19">
        <v>6328862</v>
      </c>
      <c r="Y7" s="19">
        <v>5277098</v>
      </c>
      <c r="Z7" s="21">
        <f t="shared" ref="Z7" si="4">(W7/(X7+Y7+W7))</f>
        <v>1.7142562920961425E-2</v>
      </c>
      <c r="AA7" s="19">
        <v>85734</v>
      </c>
      <c r="AB7" s="19">
        <v>7208234</v>
      </c>
      <c r="AC7" s="19">
        <v>4509010</v>
      </c>
      <c r="AD7" s="21">
        <f t="shared" ref="AD7" si="5">(AA7/(AB7+AC7+AA7))</f>
        <v>7.263760044287128E-3</v>
      </c>
      <c r="AE7" s="19">
        <v>74119</v>
      </c>
      <c r="AF7" s="19">
        <v>5732471</v>
      </c>
      <c r="AG7" s="24">
        <v>6328862</v>
      </c>
      <c r="AH7" s="21">
        <f t="shared" ref="AH7" si="6">(AE7/(AF7+AG7+AE7))</f>
        <v>6.1076423028989775E-3</v>
      </c>
    </row>
    <row r="10" spans="1:34" ht="15.75" x14ac:dyDescent="0.25">
      <c r="B10" s="25" t="s">
        <v>17</v>
      </c>
    </row>
    <row r="11" spans="1:34" x14ac:dyDescent="0.25">
      <c r="A11" s="26"/>
      <c r="B11" s="27">
        <v>15</v>
      </c>
      <c r="C11" s="27">
        <v>15</v>
      </c>
      <c r="D11" s="27">
        <v>30</v>
      </c>
      <c r="E11" s="27">
        <v>30</v>
      </c>
      <c r="F11" s="27">
        <v>45</v>
      </c>
      <c r="G11" s="27">
        <v>45</v>
      </c>
      <c r="H11" s="27">
        <v>60</v>
      </c>
      <c r="I11" s="27">
        <v>60</v>
      </c>
    </row>
    <row r="12" spans="1:34" x14ac:dyDescent="0.25">
      <c r="A12" s="28" t="s">
        <v>12</v>
      </c>
      <c r="B12" s="29">
        <v>0.29297989776397904</v>
      </c>
      <c r="C12">
        <v>0.21782244889594155</v>
      </c>
      <c r="D12">
        <v>0.39418610238995322</v>
      </c>
      <c r="E12">
        <v>0.28785395121580737</v>
      </c>
      <c r="F12">
        <v>0.4546006913908725</v>
      </c>
      <c r="G12">
        <v>0.38681728354576755</v>
      </c>
      <c r="H12">
        <v>0.47190629321692185</v>
      </c>
      <c r="I12">
        <v>0.53737406123314024</v>
      </c>
    </row>
    <row r="13" spans="1:34" x14ac:dyDescent="0.25">
      <c r="A13" s="28" t="s">
        <v>14</v>
      </c>
      <c r="B13" s="30">
        <v>0.62587994427115257</v>
      </c>
      <c r="C13">
        <v>0.4356852379980734</v>
      </c>
      <c r="D13">
        <v>0.60632271369206969</v>
      </c>
      <c r="E13">
        <v>0.41247330142094818</v>
      </c>
      <c r="F13">
        <v>0.66447649780335138</v>
      </c>
      <c r="G13">
        <v>0.53644075267380065</v>
      </c>
      <c r="H13">
        <v>0.64567850406039551</v>
      </c>
      <c r="I13">
        <v>0.5832854557853081</v>
      </c>
    </row>
    <row r="14" spans="1:34" x14ac:dyDescent="0.25">
      <c r="A14" s="28" t="s">
        <v>16</v>
      </c>
      <c r="B14" s="30">
        <v>4.9730936474351502E-3</v>
      </c>
      <c r="C14">
        <v>6.2076087990145671E-3</v>
      </c>
      <c r="D14">
        <v>3.6439768375581383E-2</v>
      </c>
      <c r="E14">
        <v>4.850469065841986E-3</v>
      </c>
      <c r="F14">
        <v>3.6188604414421305E-3</v>
      </c>
      <c r="G14">
        <v>1.7142562920961425E-2</v>
      </c>
      <c r="H14">
        <v>7.263760044287128E-3</v>
      </c>
      <c r="I14">
        <v>6.1076423028989775E-3</v>
      </c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944044-9BDC-4EF0-8A58-25AC7CDC07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E20E73-2948-4F09-9C00-1F2C92A703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50E693-942A-402E-8250-44CFFC14DC0A}">
  <ds:schemaRefs>
    <ds:schemaRef ds:uri="http://purl.org/dc/elements/1.1/"/>
    <ds:schemaRef ds:uri="198a9f0d-948e-4f5a-af70-f6d2f30972cd"/>
    <ds:schemaRef ds:uri="http://schemas.microsoft.com/office/2006/metadata/properties"/>
    <ds:schemaRef ds:uri="http://schemas.microsoft.com/office/infopath/2007/PartnerControls"/>
    <ds:schemaRef ds:uri="0b01a07b-8d13-4cb5-9d22-64822278069e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Kroos</dc:creator>
  <cp:lastModifiedBy>Lee Kroos</cp:lastModifiedBy>
  <dcterms:created xsi:type="dcterms:W3CDTF">2021-10-15T17:34:05Z</dcterms:created>
  <dcterms:modified xsi:type="dcterms:W3CDTF">2021-10-15T17:35:56Z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